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BIRUL\DATA BIRUL\DATA KERJA ABT &amp; TAPPING\ABT\PAJAK AIR TANAH\PAJAK AIR TANAH\HASIL SCAN PAT PRIODE 2026\CLOSING PAT\"/>
    </mc:Choice>
  </mc:AlternateContent>
  <xr:revisionPtr revIDLastSave="0" documentId="13_ncr:1_{2BC27683-5CCD-4C08-8EC7-A7D73497ECBB}" xr6:coauthVersionLast="47" xr6:coauthVersionMax="47" xr10:uidLastSave="{00000000-0000-0000-0000-000000000000}"/>
  <bookViews>
    <workbookView xWindow="-120" yWindow="-120" windowWidth="20730" windowHeight="11040" xr2:uid="{36F4B178-4140-47C1-A1CB-CEB3353752DA}"/>
  </bookViews>
  <sheets>
    <sheet name="CLOSING PAT SEPTEMBE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5" i="1" l="1"/>
  <c r="G104" i="1"/>
  <c r="G103" i="1"/>
  <c r="G102" i="1"/>
  <c r="G101" i="1"/>
  <c r="G100" i="1"/>
  <c r="G106" i="1" s="1"/>
  <c r="G98" i="1"/>
  <c r="G97" i="1"/>
  <c r="G96" i="1"/>
  <c r="G95" i="1"/>
  <c r="G94" i="1"/>
  <c r="G93" i="1"/>
  <c r="G92" i="1"/>
  <c r="G91" i="1"/>
  <c r="G99" i="1" s="1"/>
  <c r="G90" i="1"/>
  <c r="G88" i="1"/>
  <c r="G87" i="1"/>
  <c r="G89" i="1" s="1"/>
  <c r="G86" i="1"/>
  <c r="G84" i="1"/>
  <c r="G83" i="1"/>
  <c r="G82" i="1"/>
  <c r="G81" i="1"/>
  <c r="G85" i="1" s="1"/>
  <c r="G79" i="1"/>
  <c r="G78" i="1"/>
  <c r="G77" i="1"/>
  <c r="G76" i="1"/>
  <c r="G80" i="1" s="1"/>
  <c r="G74" i="1"/>
  <c r="G73" i="1"/>
  <c r="G72" i="1"/>
  <c r="G71" i="1"/>
  <c r="G70" i="1"/>
  <c r="G69" i="1"/>
  <c r="G68" i="1"/>
  <c r="G67" i="1"/>
  <c r="G75" i="1" s="1"/>
  <c r="G65" i="1"/>
  <c r="G64" i="1"/>
  <c r="G66" i="1" s="1"/>
  <c r="G62" i="1"/>
  <c r="G61" i="1"/>
  <c r="G60" i="1"/>
  <c r="G59" i="1"/>
  <c r="G63" i="1" s="1"/>
  <c r="G57" i="1"/>
  <c r="G58" i="1" s="1"/>
  <c r="G55" i="1"/>
  <c r="G56" i="1" s="1"/>
  <c r="G54" i="1"/>
  <c r="G52" i="1"/>
  <c r="G51" i="1"/>
  <c r="G50" i="1"/>
  <c r="G49" i="1"/>
  <c r="G53" i="1" s="1"/>
  <c r="G47" i="1"/>
  <c r="G48" i="1" s="1"/>
  <c r="G46" i="1"/>
  <c r="G44" i="1"/>
  <c r="G43" i="1"/>
  <c r="G45" i="1" s="1"/>
  <c r="G41" i="1"/>
  <c r="G40" i="1"/>
  <c r="G39" i="1"/>
  <c r="G38" i="1"/>
  <c r="G37" i="1"/>
  <c r="G36" i="1"/>
  <c r="G42" i="1" s="1"/>
  <c r="G35" i="1"/>
  <c r="G34" i="1"/>
  <c r="G32" i="1"/>
  <c r="G31" i="1"/>
  <c r="G30" i="1"/>
  <c r="G29" i="1"/>
  <c r="G28" i="1"/>
  <c r="G27" i="1"/>
  <c r="G26" i="1"/>
  <c r="G25" i="1"/>
  <c r="G24" i="1"/>
  <c r="G33" i="1" s="1"/>
  <c r="G22" i="1"/>
  <c r="G21" i="1"/>
  <c r="G20" i="1"/>
  <c r="G19" i="1"/>
  <c r="G23" i="1" s="1"/>
  <c r="G18" i="1"/>
  <c r="G17" i="1"/>
  <c r="G16" i="1"/>
  <c r="G14" i="1"/>
  <c r="G13" i="1"/>
  <c r="G12" i="1"/>
  <c r="G11" i="1"/>
  <c r="G10" i="1"/>
  <c r="G9" i="1"/>
  <c r="G8" i="1"/>
  <c r="G7" i="1"/>
  <c r="G15" i="1" s="1"/>
  <c r="G6" i="1"/>
  <c r="G5" i="1"/>
</calcChain>
</file>

<file path=xl/sharedStrings.xml><?xml version="1.0" encoding="utf-8"?>
<sst xmlns="http://schemas.openxmlformats.org/spreadsheetml/2006/main" count="362" uniqueCount="46">
  <si>
    <t>LAPORAN PAJAK AIR TANAH</t>
  </si>
  <si>
    <t>SEPTEMBER 2026</t>
  </si>
  <si>
    <t>NO</t>
  </si>
  <si>
    <t>NAMA WAJIB PAJAK</t>
  </si>
  <si>
    <t>PRIODE</t>
  </si>
  <si>
    <t>KETERANGAN SUMUR</t>
  </si>
  <si>
    <t>M. AKHIR 31 JULI 2026</t>
  </si>
  <si>
    <t>M. AKHIR 31 AGUSTUS 2026</t>
  </si>
  <si>
    <t>PEMAKAIAN AIR</t>
  </si>
  <si>
    <t>ALAT TERPASANG</t>
  </si>
  <si>
    <t>PT. GREAT GIAN PINEAPPLE</t>
  </si>
  <si>
    <t>Sumur1</t>
  </si>
  <si>
    <t>QR CODE</t>
  </si>
  <si>
    <t>Sumur 2</t>
  </si>
  <si>
    <t>Sumur 3</t>
  </si>
  <si>
    <t>Sumur 4</t>
  </si>
  <si>
    <t>Sumur 5</t>
  </si>
  <si>
    <t>Sumur 6</t>
  </si>
  <si>
    <t>Sumur 7</t>
  </si>
  <si>
    <t>Sumur 8</t>
  </si>
  <si>
    <t>Sumur 9</t>
  </si>
  <si>
    <t>Sumur 10</t>
  </si>
  <si>
    <t>TOTAL PEMAKAIAN AIR</t>
  </si>
  <si>
    <t>PT. INDO LAMPUNG DISTELERY</t>
  </si>
  <si>
    <t>Sumur 1</t>
  </si>
  <si>
    <t>Sumur 12</t>
  </si>
  <si>
    <t>PT. GULA PUTIH MATARAM</t>
  </si>
  <si>
    <t>Sumur 36</t>
  </si>
  <si>
    <t>Sumur 35</t>
  </si>
  <si>
    <t>Sumur 17</t>
  </si>
  <si>
    <t>PT. TEGUH WIBAWA BAKTI PERSADA</t>
  </si>
  <si>
    <t xml:space="preserve">PT. SISWO BANGUN </t>
  </si>
  <si>
    <t>PT. PABRIK ITARA</t>
  </si>
  <si>
    <t>PT. MUKTI PANEL INDUSTRI</t>
  </si>
  <si>
    <t>RS. HARAPAN BUNDA</t>
  </si>
  <si>
    <t>PT. AGUNG JAYA RAYA</t>
  </si>
  <si>
    <t>BBC HOTEL</t>
  </si>
  <si>
    <t>SUMUR 1</t>
  </si>
  <si>
    <t>PT. TUNAS BARU LAMPUNG SAWIT</t>
  </si>
  <si>
    <t>PT. TUNAS BARU LAMPUNG TEBU</t>
  </si>
  <si>
    <t xml:space="preserve">PT. GUNUNG MADU </t>
  </si>
  <si>
    <t>PT. BUDI SUBUR TANINDO</t>
  </si>
  <si>
    <t>PT. BUDI STARCH &amp; SWETENER G. AGUNG</t>
  </si>
  <si>
    <t>PT. BUDI STARCH &amp; SWETENER B. ILIR</t>
  </si>
  <si>
    <t>PT. BUDI STARCH &amp; SWETENER W. ABUNG</t>
  </si>
  <si>
    <t>PT. ADI KARYA GEMILANG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</si>
</sst>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17" fontId="2" fillId="0" borderId="0" xfId="0" quotePrefix="1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17" fontId="3" fillId="0" borderId="4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8" xfId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1" fontId="0" fillId="0" borderId="5" xfId="0" quotePrefix="1" applyNumberForma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9" fillId="0" borderId="1" xfId="1" applyBorder="1" applyAlignment="1">
      <alignment horizontal="center" vertical="center"/>
    </xf>
    <xf numFmtId="0" fontId="0" fillId="0" borderId="1" xfId="0" applyBorder="1"/>
    <xf numFmtId="0" fontId="9" fillId="0" borderId="1" xfId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DF2C3CA3-33B2-4B58-919C-43749E897A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12184-C4AB-477B-9B97-1B0F5479B944}">
  <dimension ref="A1:H106"/>
  <sheetViews>
    <sheetView tabSelected="1" workbookViewId="0">
      <selection activeCell="B3" sqref="B3"/>
    </sheetView>
  </sheetViews>
  <sheetFormatPr defaultRowHeight="15" x14ac:dyDescent="0.25"/>
  <cols>
    <col min="1" max="1" width="4.42578125" customWidth="1"/>
    <col min="2" max="2" width="49.140625" customWidth="1"/>
    <col min="3" max="3" width="23.7109375" customWidth="1"/>
    <col min="4" max="4" width="17.42578125" customWidth="1"/>
    <col min="5" max="5" width="19.42578125" customWidth="1"/>
    <col min="6" max="6" width="19.85546875" customWidth="1"/>
    <col min="7" max="7" width="24.28515625" customWidth="1"/>
    <col min="8" max="8" width="25.42578125" customWidth="1"/>
  </cols>
  <sheetData>
    <row r="1" spans="1:8" ht="15.75" x14ac:dyDescent="0.25">
      <c r="A1" s="1"/>
      <c r="B1" s="2" t="s">
        <v>0</v>
      </c>
      <c r="C1" s="2"/>
      <c r="D1" s="2"/>
      <c r="E1" s="2"/>
      <c r="F1" s="2"/>
      <c r="G1" s="2"/>
      <c r="H1" s="2"/>
    </row>
    <row r="2" spans="1:8" ht="15.75" x14ac:dyDescent="0.25">
      <c r="A2" s="1"/>
      <c r="B2" s="3" t="s">
        <v>1</v>
      </c>
      <c r="C2" s="2"/>
      <c r="D2" s="2"/>
      <c r="E2" s="2"/>
      <c r="F2" s="2"/>
      <c r="G2" s="2"/>
      <c r="H2" s="2"/>
    </row>
    <row r="3" spans="1:8" ht="15.75" x14ac:dyDescent="0.25">
      <c r="A3" s="1"/>
      <c r="B3" s="4"/>
      <c r="C3" s="4"/>
      <c r="D3" s="4"/>
      <c r="E3" s="4"/>
      <c r="F3" s="4"/>
      <c r="G3" s="4"/>
      <c r="H3" s="5"/>
    </row>
    <row r="4" spans="1:8" ht="31.5" x14ac:dyDescent="0.25">
      <c r="A4" s="6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ht="15.75" x14ac:dyDescent="0.25">
      <c r="A5" s="10">
        <v>1</v>
      </c>
      <c r="B5" s="11" t="s">
        <v>10</v>
      </c>
      <c r="C5" s="12" t="s">
        <v>1</v>
      </c>
      <c r="D5" s="13" t="s">
        <v>11</v>
      </c>
      <c r="E5" s="14">
        <v>1956600</v>
      </c>
      <c r="F5" s="14">
        <v>1970710</v>
      </c>
      <c r="G5" s="15">
        <f>F5-E5</f>
        <v>14110</v>
      </c>
      <c r="H5" s="16" t="s">
        <v>12</v>
      </c>
    </row>
    <row r="6" spans="1:8" ht="15.75" x14ac:dyDescent="0.25">
      <c r="A6" s="10"/>
      <c r="B6" s="11" t="s">
        <v>10</v>
      </c>
      <c r="C6" s="12" t="s">
        <v>1</v>
      </c>
      <c r="D6" s="13" t="s">
        <v>13</v>
      </c>
      <c r="E6" s="17">
        <v>2270470</v>
      </c>
      <c r="F6" s="17">
        <v>2283600</v>
      </c>
      <c r="G6" s="15">
        <f t="shared" ref="G6:G14" si="0">F6-E6</f>
        <v>13130</v>
      </c>
      <c r="H6" s="16" t="s">
        <v>12</v>
      </c>
    </row>
    <row r="7" spans="1:8" ht="15.75" x14ac:dyDescent="0.25">
      <c r="A7" s="10"/>
      <c r="B7" s="11" t="s">
        <v>10</v>
      </c>
      <c r="C7" s="12" t="s">
        <v>1</v>
      </c>
      <c r="D7" s="13" t="s">
        <v>14</v>
      </c>
      <c r="E7" s="17">
        <v>0</v>
      </c>
      <c r="F7" s="17">
        <v>643</v>
      </c>
      <c r="G7" s="15">
        <f t="shared" si="0"/>
        <v>643</v>
      </c>
      <c r="H7" s="16" t="s">
        <v>12</v>
      </c>
    </row>
    <row r="8" spans="1:8" ht="15.75" x14ac:dyDescent="0.25">
      <c r="A8" s="10"/>
      <c r="B8" s="11" t="s">
        <v>10</v>
      </c>
      <c r="C8" s="12" t="s">
        <v>1</v>
      </c>
      <c r="D8" s="13" t="s">
        <v>15</v>
      </c>
      <c r="E8" s="17">
        <v>329704</v>
      </c>
      <c r="F8" s="17">
        <v>363875</v>
      </c>
      <c r="G8" s="15">
        <f t="shared" si="0"/>
        <v>34171</v>
      </c>
      <c r="H8" s="16" t="s">
        <v>12</v>
      </c>
    </row>
    <row r="9" spans="1:8" ht="15.75" x14ac:dyDescent="0.25">
      <c r="A9" s="10"/>
      <c r="B9" s="11" t="s">
        <v>10</v>
      </c>
      <c r="C9" s="12" t="s">
        <v>1</v>
      </c>
      <c r="D9" s="13" t="s">
        <v>16</v>
      </c>
      <c r="E9" s="17">
        <v>1116350</v>
      </c>
      <c r="F9" s="17">
        <v>1121060</v>
      </c>
      <c r="G9" s="15">
        <f t="shared" si="0"/>
        <v>4710</v>
      </c>
      <c r="H9" s="16" t="s">
        <v>12</v>
      </c>
    </row>
    <row r="10" spans="1:8" ht="15.75" x14ac:dyDescent="0.25">
      <c r="A10" s="10"/>
      <c r="B10" s="11" t="s">
        <v>10</v>
      </c>
      <c r="C10" s="12" t="s">
        <v>1</v>
      </c>
      <c r="D10" s="13" t="s">
        <v>17</v>
      </c>
      <c r="E10" s="17">
        <v>760893</v>
      </c>
      <c r="F10" s="17">
        <v>800072</v>
      </c>
      <c r="G10" s="15">
        <f t="shared" si="0"/>
        <v>39179</v>
      </c>
      <c r="H10" s="16" t="s">
        <v>12</v>
      </c>
    </row>
    <row r="11" spans="1:8" ht="15.75" x14ac:dyDescent="0.25">
      <c r="A11" s="10"/>
      <c r="B11" s="11" t="s">
        <v>10</v>
      </c>
      <c r="C11" s="12" t="s">
        <v>1</v>
      </c>
      <c r="D11" s="13" t="s">
        <v>18</v>
      </c>
      <c r="E11" s="17">
        <v>945440</v>
      </c>
      <c r="F11" s="17">
        <v>966020</v>
      </c>
      <c r="G11" s="15">
        <f t="shared" si="0"/>
        <v>20580</v>
      </c>
      <c r="H11" s="16" t="s">
        <v>12</v>
      </c>
    </row>
    <row r="12" spans="1:8" ht="15.75" x14ac:dyDescent="0.25">
      <c r="A12" s="10"/>
      <c r="B12" s="11" t="s">
        <v>10</v>
      </c>
      <c r="C12" s="12" t="s">
        <v>1</v>
      </c>
      <c r="D12" s="13" t="s">
        <v>19</v>
      </c>
      <c r="E12" s="18">
        <v>1355220</v>
      </c>
      <c r="F12" s="18">
        <v>1355630</v>
      </c>
      <c r="G12" s="15">
        <f t="shared" si="0"/>
        <v>410</v>
      </c>
      <c r="H12" s="16" t="s">
        <v>12</v>
      </c>
    </row>
    <row r="13" spans="1:8" ht="15.75" x14ac:dyDescent="0.25">
      <c r="A13" s="10"/>
      <c r="B13" s="11" t="s">
        <v>10</v>
      </c>
      <c r="C13" s="12" t="s">
        <v>1</v>
      </c>
      <c r="D13" s="13" t="s">
        <v>20</v>
      </c>
      <c r="E13" s="17">
        <v>419653</v>
      </c>
      <c r="F13" s="17">
        <v>471571</v>
      </c>
      <c r="G13" s="15">
        <f t="shared" si="0"/>
        <v>51918</v>
      </c>
      <c r="H13" s="16" t="s">
        <v>12</v>
      </c>
    </row>
    <row r="14" spans="1:8" ht="15.75" x14ac:dyDescent="0.25">
      <c r="A14" s="10"/>
      <c r="B14" s="11" t="s">
        <v>10</v>
      </c>
      <c r="C14" s="12" t="s">
        <v>1</v>
      </c>
      <c r="D14" s="19" t="s">
        <v>21</v>
      </c>
      <c r="E14" s="15">
        <v>59375</v>
      </c>
      <c r="F14" s="15">
        <v>78008</v>
      </c>
      <c r="G14" s="15">
        <f t="shared" si="0"/>
        <v>18633</v>
      </c>
      <c r="H14" s="16" t="s">
        <v>12</v>
      </c>
    </row>
    <row r="15" spans="1:8" ht="15.75" x14ac:dyDescent="0.25">
      <c r="A15" s="10"/>
      <c r="B15" s="20" t="s">
        <v>22</v>
      </c>
      <c r="C15" s="21"/>
      <c r="D15" s="21"/>
      <c r="E15" s="21"/>
      <c r="F15" s="22"/>
      <c r="G15" s="23">
        <f>SUM(G5:G14)</f>
        <v>197484</v>
      </c>
      <c r="H15" s="24"/>
    </row>
    <row r="16" spans="1:8" ht="15.75" x14ac:dyDescent="0.25">
      <c r="A16" s="10">
        <v>2</v>
      </c>
      <c r="B16" s="11" t="s">
        <v>23</v>
      </c>
      <c r="C16" s="12" t="s">
        <v>1</v>
      </c>
      <c r="D16" s="25" t="s">
        <v>20</v>
      </c>
      <c r="E16" s="17">
        <v>106003</v>
      </c>
      <c r="F16" s="17">
        <v>106003</v>
      </c>
      <c r="G16" s="17">
        <f>F16-E16</f>
        <v>0</v>
      </c>
      <c r="H16" s="16" t="s">
        <v>12</v>
      </c>
    </row>
    <row r="17" spans="1:8" ht="15.75" x14ac:dyDescent="0.25">
      <c r="A17" s="10"/>
      <c r="B17" s="11" t="s">
        <v>23</v>
      </c>
      <c r="C17" s="12" t="s">
        <v>1</v>
      </c>
      <c r="D17" s="26" t="s">
        <v>14</v>
      </c>
      <c r="E17" s="17">
        <v>73471</v>
      </c>
      <c r="F17" s="17">
        <v>77181</v>
      </c>
      <c r="G17" s="17">
        <f t="shared" ref="G17:G22" si="1">F17-E17</f>
        <v>3710</v>
      </c>
      <c r="H17" s="16" t="s">
        <v>12</v>
      </c>
    </row>
    <row r="18" spans="1:8" ht="15.75" x14ac:dyDescent="0.25">
      <c r="A18" s="10"/>
      <c r="B18" s="11" t="s">
        <v>23</v>
      </c>
      <c r="C18" s="12" t="s">
        <v>1</v>
      </c>
      <c r="D18" s="26" t="s">
        <v>15</v>
      </c>
      <c r="E18" s="17">
        <v>151035</v>
      </c>
      <c r="F18" s="17">
        <v>161888</v>
      </c>
      <c r="G18" s="17">
        <f t="shared" si="1"/>
        <v>10853</v>
      </c>
      <c r="H18" s="16" t="s">
        <v>12</v>
      </c>
    </row>
    <row r="19" spans="1:8" ht="15.75" x14ac:dyDescent="0.25">
      <c r="A19" s="10"/>
      <c r="B19" s="11" t="s">
        <v>23</v>
      </c>
      <c r="C19" s="12" t="s">
        <v>1</v>
      </c>
      <c r="D19" s="26" t="s">
        <v>24</v>
      </c>
      <c r="E19" s="17">
        <v>119687</v>
      </c>
      <c r="F19" s="17">
        <v>130332</v>
      </c>
      <c r="G19" s="17">
        <f t="shared" si="1"/>
        <v>10645</v>
      </c>
      <c r="H19" s="16" t="s">
        <v>12</v>
      </c>
    </row>
    <row r="20" spans="1:8" ht="15.75" x14ac:dyDescent="0.25">
      <c r="A20" s="10"/>
      <c r="B20" s="11" t="s">
        <v>23</v>
      </c>
      <c r="C20" s="12" t="s">
        <v>1</v>
      </c>
      <c r="D20" s="26" t="s">
        <v>25</v>
      </c>
      <c r="E20" s="17">
        <v>201604</v>
      </c>
      <c r="F20" s="17">
        <v>209671</v>
      </c>
      <c r="G20" s="17">
        <f t="shared" si="1"/>
        <v>8067</v>
      </c>
      <c r="H20" s="16" t="s">
        <v>12</v>
      </c>
    </row>
    <row r="21" spans="1:8" ht="15.75" x14ac:dyDescent="0.25">
      <c r="A21" s="10"/>
      <c r="B21" s="11" t="s">
        <v>23</v>
      </c>
      <c r="C21" s="12" t="s">
        <v>1</v>
      </c>
      <c r="D21" s="26" t="s">
        <v>21</v>
      </c>
      <c r="E21" s="17">
        <v>182897</v>
      </c>
      <c r="F21" s="17">
        <v>209723</v>
      </c>
      <c r="G21" s="17">
        <f t="shared" si="1"/>
        <v>26826</v>
      </c>
      <c r="H21" s="16" t="s">
        <v>12</v>
      </c>
    </row>
    <row r="22" spans="1:8" ht="15.75" x14ac:dyDescent="0.25">
      <c r="A22" s="10"/>
      <c r="B22" s="11" t="s">
        <v>23</v>
      </c>
      <c r="C22" s="12" t="s">
        <v>1</v>
      </c>
      <c r="D22" s="26" t="s">
        <v>13</v>
      </c>
      <c r="E22" s="17">
        <v>24159</v>
      </c>
      <c r="F22" s="17">
        <v>24159</v>
      </c>
      <c r="G22" s="17">
        <f t="shared" si="1"/>
        <v>0</v>
      </c>
      <c r="H22" s="16" t="s">
        <v>12</v>
      </c>
    </row>
    <row r="23" spans="1:8" ht="15.75" x14ac:dyDescent="0.25">
      <c r="A23" s="10"/>
      <c r="B23" s="20"/>
      <c r="C23" s="21"/>
      <c r="D23" s="21"/>
      <c r="E23" s="21"/>
      <c r="F23" s="22"/>
      <c r="G23" s="23">
        <f>SUM(G16:G22)</f>
        <v>60101</v>
      </c>
      <c r="H23" s="24"/>
    </row>
    <row r="24" spans="1:8" ht="15.75" x14ac:dyDescent="0.25">
      <c r="A24" s="10">
        <v>3</v>
      </c>
      <c r="B24" s="11" t="s">
        <v>26</v>
      </c>
      <c r="C24" s="12" t="s">
        <v>1</v>
      </c>
      <c r="D24" s="25" t="s">
        <v>17</v>
      </c>
      <c r="E24" s="27">
        <v>412125</v>
      </c>
      <c r="F24" s="27">
        <v>416513</v>
      </c>
      <c r="G24" s="18">
        <f>F24-E24</f>
        <v>4388</v>
      </c>
      <c r="H24" s="16" t="s">
        <v>12</v>
      </c>
    </row>
    <row r="25" spans="1:8" ht="15.75" x14ac:dyDescent="0.25">
      <c r="A25" s="10"/>
      <c r="B25" s="11" t="s">
        <v>26</v>
      </c>
      <c r="C25" s="12" t="s">
        <v>1</v>
      </c>
      <c r="D25" s="28" t="s">
        <v>24</v>
      </c>
      <c r="E25" s="29">
        <v>336155</v>
      </c>
      <c r="F25" s="29">
        <v>340446</v>
      </c>
      <c r="G25" s="18">
        <f t="shared" ref="G25:G32" si="2">F25-E25</f>
        <v>4291</v>
      </c>
      <c r="H25" s="16" t="s">
        <v>12</v>
      </c>
    </row>
    <row r="26" spans="1:8" ht="15.75" x14ac:dyDescent="0.25">
      <c r="A26" s="10"/>
      <c r="B26" s="11" t="s">
        <v>26</v>
      </c>
      <c r="C26" s="12" t="s">
        <v>1</v>
      </c>
      <c r="D26" s="28" t="s">
        <v>20</v>
      </c>
      <c r="E26" s="29">
        <v>412125</v>
      </c>
      <c r="F26" s="29">
        <v>427948</v>
      </c>
      <c r="G26" s="18">
        <f t="shared" si="2"/>
        <v>15823</v>
      </c>
      <c r="H26" s="16" t="s">
        <v>12</v>
      </c>
    </row>
    <row r="27" spans="1:8" ht="15.75" x14ac:dyDescent="0.25">
      <c r="A27" s="10"/>
      <c r="B27" s="11" t="s">
        <v>26</v>
      </c>
      <c r="C27" s="12" t="s">
        <v>1</v>
      </c>
      <c r="D27" s="28" t="s">
        <v>13</v>
      </c>
      <c r="E27" s="30">
        <v>437365</v>
      </c>
      <c r="F27" s="30">
        <v>445785</v>
      </c>
      <c r="G27" s="18">
        <f t="shared" si="2"/>
        <v>8420</v>
      </c>
      <c r="H27" s="16" t="s">
        <v>12</v>
      </c>
    </row>
    <row r="28" spans="1:8" ht="15.75" x14ac:dyDescent="0.25">
      <c r="A28" s="10"/>
      <c r="B28" s="11" t="s">
        <v>26</v>
      </c>
      <c r="C28" s="12" t="s">
        <v>1</v>
      </c>
      <c r="D28" s="28" t="s">
        <v>16</v>
      </c>
      <c r="E28" s="27">
        <v>308259</v>
      </c>
      <c r="F28" s="27">
        <v>313395</v>
      </c>
      <c r="G28" s="18">
        <f t="shared" si="2"/>
        <v>5136</v>
      </c>
      <c r="H28" s="16" t="s">
        <v>12</v>
      </c>
    </row>
    <row r="29" spans="1:8" ht="15.75" x14ac:dyDescent="0.25">
      <c r="A29" s="10"/>
      <c r="B29" s="11" t="s">
        <v>26</v>
      </c>
      <c r="C29" s="12" t="s">
        <v>1</v>
      </c>
      <c r="D29" s="28" t="s">
        <v>25</v>
      </c>
      <c r="E29" s="27">
        <v>226566</v>
      </c>
      <c r="F29" s="27">
        <v>226566</v>
      </c>
      <c r="G29" s="18">
        <f t="shared" si="2"/>
        <v>0</v>
      </c>
      <c r="H29" s="16" t="s">
        <v>12</v>
      </c>
    </row>
    <row r="30" spans="1:8" ht="15.75" x14ac:dyDescent="0.25">
      <c r="A30" s="10"/>
      <c r="B30" s="11" t="s">
        <v>26</v>
      </c>
      <c r="C30" s="12" t="s">
        <v>1</v>
      </c>
      <c r="D30" s="28" t="s">
        <v>27</v>
      </c>
      <c r="E30" s="27">
        <v>238922</v>
      </c>
      <c r="F30" s="27">
        <v>250890</v>
      </c>
      <c r="G30" s="18">
        <f t="shared" si="2"/>
        <v>11968</v>
      </c>
      <c r="H30" s="16" t="s">
        <v>12</v>
      </c>
    </row>
    <row r="31" spans="1:8" ht="15.75" x14ac:dyDescent="0.25">
      <c r="A31" s="10"/>
      <c r="B31" s="11" t="s">
        <v>26</v>
      </c>
      <c r="C31" s="12" t="s">
        <v>1</v>
      </c>
      <c r="D31" s="28" t="s">
        <v>28</v>
      </c>
      <c r="E31" s="27">
        <v>235724</v>
      </c>
      <c r="F31" s="27">
        <v>235995</v>
      </c>
      <c r="G31" s="18">
        <f t="shared" si="2"/>
        <v>271</v>
      </c>
      <c r="H31" s="16" t="s">
        <v>12</v>
      </c>
    </row>
    <row r="32" spans="1:8" ht="15.75" x14ac:dyDescent="0.25">
      <c r="A32" s="10"/>
      <c r="B32" s="11" t="s">
        <v>26</v>
      </c>
      <c r="C32" s="12" t="s">
        <v>1</v>
      </c>
      <c r="D32" s="28" t="s">
        <v>29</v>
      </c>
      <c r="E32" s="27">
        <v>738621</v>
      </c>
      <c r="F32" s="27">
        <v>754128</v>
      </c>
      <c r="G32" s="18">
        <f t="shared" si="2"/>
        <v>15507</v>
      </c>
      <c r="H32" s="16" t="s">
        <v>12</v>
      </c>
    </row>
    <row r="33" spans="1:8" ht="15.75" x14ac:dyDescent="0.25">
      <c r="A33" s="10"/>
      <c r="B33" s="20" t="s">
        <v>22</v>
      </c>
      <c r="C33" s="21"/>
      <c r="D33" s="21"/>
      <c r="E33" s="21"/>
      <c r="F33" s="22"/>
      <c r="G33" s="23">
        <f>SUM(G24:G32)</f>
        <v>65804</v>
      </c>
      <c r="H33" s="24"/>
    </row>
    <row r="34" spans="1:8" ht="15.75" x14ac:dyDescent="0.25">
      <c r="A34" s="30">
        <v>4</v>
      </c>
      <c r="B34" s="31" t="s">
        <v>30</v>
      </c>
      <c r="C34" s="12" t="s">
        <v>1</v>
      </c>
      <c r="D34" s="15" t="s">
        <v>24</v>
      </c>
      <c r="E34" s="17">
        <v>328200</v>
      </c>
      <c r="F34" s="17">
        <v>328719</v>
      </c>
      <c r="G34" s="17">
        <f>F34-E34</f>
        <v>519</v>
      </c>
      <c r="H34" s="16" t="s">
        <v>12</v>
      </c>
    </row>
    <row r="35" spans="1:8" ht="15.75" x14ac:dyDescent="0.25">
      <c r="A35" s="10"/>
      <c r="B35" s="20" t="s">
        <v>22</v>
      </c>
      <c r="C35" s="21"/>
      <c r="D35" s="21"/>
      <c r="E35" s="21"/>
      <c r="F35" s="22"/>
      <c r="G35" s="23">
        <f>SUM(G34)</f>
        <v>519</v>
      </c>
      <c r="H35" s="24"/>
    </row>
    <row r="36" spans="1:8" ht="15.75" x14ac:dyDescent="0.25">
      <c r="A36" s="10">
        <v>5</v>
      </c>
      <c r="B36" s="32" t="s">
        <v>31</v>
      </c>
      <c r="C36" s="12" t="s">
        <v>1</v>
      </c>
      <c r="D36" s="13" t="s">
        <v>24</v>
      </c>
      <c r="E36" s="33">
        <v>564163</v>
      </c>
      <c r="F36" s="33">
        <v>569026</v>
      </c>
      <c r="G36" s="17">
        <f>F36-E36</f>
        <v>4863</v>
      </c>
      <c r="H36" s="16" t="s">
        <v>12</v>
      </c>
    </row>
    <row r="37" spans="1:8" ht="15.75" x14ac:dyDescent="0.25">
      <c r="A37" s="10"/>
      <c r="B37" s="11" t="s">
        <v>31</v>
      </c>
      <c r="C37" s="12" t="s">
        <v>1</v>
      </c>
      <c r="D37" s="13" t="s">
        <v>13</v>
      </c>
      <c r="E37" s="33">
        <v>856949</v>
      </c>
      <c r="F37" s="33">
        <v>858703</v>
      </c>
      <c r="G37" s="17">
        <f t="shared" ref="G37:G41" si="3">F37-E37</f>
        <v>1754</v>
      </c>
      <c r="H37" s="16" t="s">
        <v>12</v>
      </c>
    </row>
    <row r="38" spans="1:8" ht="15.75" x14ac:dyDescent="0.25">
      <c r="A38" s="10"/>
      <c r="B38" s="11" t="s">
        <v>31</v>
      </c>
      <c r="C38" s="12" t="s">
        <v>1</v>
      </c>
      <c r="D38" s="13" t="s">
        <v>14</v>
      </c>
      <c r="E38" s="34">
        <v>407418</v>
      </c>
      <c r="F38" s="34">
        <v>407418</v>
      </c>
      <c r="G38" s="17">
        <f t="shared" si="3"/>
        <v>0</v>
      </c>
      <c r="H38" s="16" t="s">
        <v>12</v>
      </c>
    </row>
    <row r="39" spans="1:8" ht="15.75" x14ac:dyDescent="0.25">
      <c r="A39" s="10"/>
      <c r="B39" s="11" t="s">
        <v>31</v>
      </c>
      <c r="C39" s="12" t="s">
        <v>1</v>
      </c>
      <c r="D39" s="13" t="s">
        <v>15</v>
      </c>
      <c r="E39" s="35">
        <v>49624</v>
      </c>
      <c r="F39" s="35">
        <v>61690</v>
      </c>
      <c r="G39" s="17">
        <f t="shared" si="3"/>
        <v>12066</v>
      </c>
      <c r="H39" s="16" t="s">
        <v>12</v>
      </c>
    </row>
    <row r="40" spans="1:8" ht="15.75" x14ac:dyDescent="0.25">
      <c r="A40" s="10"/>
      <c r="B40" s="11" t="s">
        <v>31</v>
      </c>
      <c r="C40" s="12" t="s">
        <v>1</v>
      </c>
      <c r="D40" s="13" t="s">
        <v>16</v>
      </c>
      <c r="E40" s="35">
        <v>54593</v>
      </c>
      <c r="F40" s="35">
        <v>71889</v>
      </c>
      <c r="G40" s="17">
        <f t="shared" si="3"/>
        <v>17296</v>
      </c>
      <c r="H40" s="16" t="s">
        <v>12</v>
      </c>
    </row>
    <row r="41" spans="1:8" ht="15.75" x14ac:dyDescent="0.25">
      <c r="A41" s="10"/>
      <c r="B41" s="11" t="s">
        <v>31</v>
      </c>
      <c r="C41" s="12" t="s">
        <v>1</v>
      </c>
      <c r="D41" s="13" t="s">
        <v>17</v>
      </c>
      <c r="E41" s="35">
        <v>273872</v>
      </c>
      <c r="F41" s="35">
        <v>283419</v>
      </c>
      <c r="G41" s="17">
        <f t="shared" si="3"/>
        <v>9547</v>
      </c>
      <c r="H41" s="16" t="s">
        <v>12</v>
      </c>
    </row>
    <row r="42" spans="1:8" ht="15.75" x14ac:dyDescent="0.25">
      <c r="A42" s="10"/>
      <c r="B42" s="20" t="s">
        <v>22</v>
      </c>
      <c r="C42" s="21"/>
      <c r="D42" s="21"/>
      <c r="E42" s="21"/>
      <c r="F42" s="22"/>
      <c r="G42" s="23">
        <f>SUM(G36:G41)</f>
        <v>45526</v>
      </c>
      <c r="H42" s="24"/>
    </row>
    <row r="43" spans="1:8" ht="15.75" x14ac:dyDescent="0.25">
      <c r="A43" s="10">
        <v>6</v>
      </c>
      <c r="B43" s="11" t="s">
        <v>32</v>
      </c>
      <c r="C43" s="12" t="s">
        <v>1</v>
      </c>
      <c r="D43" s="13" t="s">
        <v>24</v>
      </c>
      <c r="E43" s="33">
        <v>0</v>
      </c>
      <c r="F43" s="33">
        <v>0</v>
      </c>
      <c r="G43" s="17">
        <f>F43-E43</f>
        <v>0</v>
      </c>
      <c r="H43" s="16" t="s">
        <v>12</v>
      </c>
    </row>
    <row r="44" spans="1:8" ht="15.75" x14ac:dyDescent="0.25">
      <c r="A44" s="10"/>
      <c r="B44" s="11" t="s">
        <v>32</v>
      </c>
      <c r="C44" s="12" t="s">
        <v>1</v>
      </c>
      <c r="D44" s="13" t="s">
        <v>14</v>
      </c>
      <c r="E44" s="35">
        <v>320072</v>
      </c>
      <c r="F44" s="35">
        <v>320072</v>
      </c>
      <c r="G44" s="17">
        <f>F44-E44</f>
        <v>0</v>
      </c>
      <c r="H44" s="16" t="s">
        <v>12</v>
      </c>
    </row>
    <row r="45" spans="1:8" ht="15.75" x14ac:dyDescent="0.25">
      <c r="A45" s="10"/>
      <c r="B45" s="20" t="s">
        <v>22</v>
      </c>
      <c r="C45" s="21"/>
      <c r="D45" s="21"/>
      <c r="E45" s="21"/>
      <c r="F45" s="22"/>
      <c r="G45" s="23">
        <f>SUM(G43:G44)</f>
        <v>0</v>
      </c>
      <c r="H45" s="24"/>
    </row>
    <row r="46" spans="1:8" ht="15.75" x14ac:dyDescent="0.25">
      <c r="A46" s="10">
        <v>7</v>
      </c>
      <c r="B46" s="11" t="s">
        <v>33</v>
      </c>
      <c r="C46" s="12" t="s">
        <v>1</v>
      </c>
      <c r="D46" s="13" t="s">
        <v>24</v>
      </c>
      <c r="E46" s="33">
        <v>1809408</v>
      </c>
      <c r="F46" s="33">
        <v>1821267</v>
      </c>
      <c r="G46" s="17">
        <f>F46-E46</f>
        <v>11859</v>
      </c>
      <c r="H46" s="16" t="s">
        <v>12</v>
      </c>
    </row>
    <row r="47" spans="1:8" ht="15.75" x14ac:dyDescent="0.25">
      <c r="A47" s="10"/>
      <c r="B47" s="11" t="s">
        <v>33</v>
      </c>
      <c r="C47" s="12" t="s">
        <v>1</v>
      </c>
      <c r="D47" s="13" t="s">
        <v>13</v>
      </c>
      <c r="E47" s="17">
        <v>192714</v>
      </c>
      <c r="F47" s="17">
        <v>203693</v>
      </c>
      <c r="G47" s="18">
        <f>F47-E47</f>
        <v>10979</v>
      </c>
      <c r="H47" s="16" t="s">
        <v>12</v>
      </c>
    </row>
    <row r="48" spans="1:8" ht="15.75" x14ac:dyDescent="0.25">
      <c r="A48" s="10"/>
      <c r="B48" s="20" t="s">
        <v>22</v>
      </c>
      <c r="C48" s="21"/>
      <c r="D48" s="21"/>
      <c r="E48" s="21"/>
      <c r="F48" s="21"/>
      <c r="G48" s="36">
        <f>SUM(G46:G47)</f>
        <v>22838</v>
      </c>
      <c r="H48" s="24"/>
    </row>
    <row r="49" spans="1:8" ht="15.75" x14ac:dyDescent="0.25">
      <c r="A49" s="10">
        <v>8</v>
      </c>
      <c r="B49" s="11" t="s">
        <v>34</v>
      </c>
      <c r="C49" s="12" t="s">
        <v>1</v>
      </c>
      <c r="D49" s="13" t="s">
        <v>24</v>
      </c>
      <c r="E49" s="37">
        <v>19796</v>
      </c>
      <c r="F49" s="37">
        <v>20888</v>
      </c>
      <c r="G49" s="17">
        <f>F49-E49</f>
        <v>1092</v>
      </c>
      <c r="H49" s="16" t="s">
        <v>12</v>
      </c>
    </row>
    <row r="50" spans="1:8" ht="15.75" x14ac:dyDescent="0.25">
      <c r="A50" s="10"/>
      <c r="B50" s="11" t="s">
        <v>34</v>
      </c>
      <c r="C50" s="12" t="s">
        <v>1</v>
      </c>
      <c r="D50" s="13" t="s">
        <v>13</v>
      </c>
      <c r="E50" s="37">
        <v>1593</v>
      </c>
      <c r="F50" s="37">
        <v>2826</v>
      </c>
      <c r="G50" s="17">
        <f t="shared" ref="G50:G52" si="4">F50-E50</f>
        <v>1233</v>
      </c>
      <c r="H50" s="16" t="s">
        <v>12</v>
      </c>
    </row>
    <row r="51" spans="1:8" ht="15.75" x14ac:dyDescent="0.25">
      <c r="A51" s="10"/>
      <c r="B51" s="11" t="s">
        <v>34</v>
      </c>
      <c r="C51" s="12" t="s">
        <v>1</v>
      </c>
      <c r="D51" s="13" t="s">
        <v>14</v>
      </c>
      <c r="E51" s="37">
        <v>479</v>
      </c>
      <c r="F51" s="37">
        <v>845</v>
      </c>
      <c r="G51" s="17">
        <f t="shared" si="4"/>
        <v>366</v>
      </c>
      <c r="H51" s="16" t="s">
        <v>12</v>
      </c>
    </row>
    <row r="52" spans="1:8" ht="15.75" x14ac:dyDescent="0.25">
      <c r="A52" s="10"/>
      <c r="B52" s="11" t="s">
        <v>34</v>
      </c>
      <c r="C52" s="12" t="s">
        <v>1</v>
      </c>
      <c r="D52" s="19" t="s">
        <v>15</v>
      </c>
      <c r="E52" s="37">
        <v>5310</v>
      </c>
      <c r="F52" s="37">
        <v>5821</v>
      </c>
      <c r="G52" s="17">
        <f t="shared" si="4"/>
        <v>511</v>
      </c>
      <c r="H52" s="16" t="s">
        <v>12</v>
      </c>
    </row>
    <row r="53" spans="1:8" ht="15.75" x14ac:dyDescent="0.25">
      <c r="A53" s="10"/>
      <c r="B53" s="38" t="s">
        <v>22</v>
      </c>
      <c r="C53" s="38"/>
      <c r="D53" s="38"/>
      <c r="E53" s="38"/>
      <c r="F53" s="38"/>
      <c r="G53" s="23">
        <f>SUM(G49:G52)</f>
        <v>3202</v>
      </c>
      <c r="H53" s="16"/>
    </row>
    <row r="54" spans="1:8" ht="15.75" x14ac:dyDescent="0.25">
      <c r="A54" s="10">
        <v>9</v>
      </c>
      <c r="B54" s="32" t="s">
        <v>35</v>
      </c>
      <c r="C54" s="12" t="s">
        <v>1</v>
      </c>
      <c r="D54" s="13" t="s">
        <v>24</v>
      </c>
      <c r="E54" s="33">
        <v>76217</v>
      </c>
      <c r="F54" s="33">
        <v>76442</v>
      </c>
      <c r="G54" s="17">
        <f>F54-E54</f>
        <v>225</v>
      </c>
      <c r="H54" s="16" t="s">
        <v>12</v>
      </c>
    </row>
    <row r="55" spans="1:8" ht="15.75" x14ac:dyDescent="0.25">
      <c r="A55" s="10"/>
      <c r="B55" s="32" t="s">
        <v>35</v>
      </c>
      <c r="C55" s="12" t="s">
        <v>1</v>
      </c>
      <c r="D55" s="13" t="s">
        <v>13</v>
      </c>
      <c r="E55" s="17">
        <v>19333</v>
      </c>
      <c r="F55" s="17">
        <v>19398</v>
      </c>
      <c r="G55" s="17">
        <f>F55-E55</f>
        <v>65</v>
      </c>
      <c r="H55" s="16" t="s">
        <v>12</v>
      </c>
    </row>
    <row r="56" spans="1:8" ht="15.75" x14ac:dyDescent="0.25">
      <c r="A56" s="10"/>
      <c r="B56" s="38" t="s">
        <v>22</v>
      </c>
      <c r="C56" s="38"/>
      <c r="D56" s="38"/>
      <c r="E56" s="38"/>
      <c r="F56" s="38"/>
      <c r="G56" s="23">
        <f>SUM(G54:G55)</f>
        <v>290</v>
      </c>
      <c r="H56" s="24"/>
    </row>
    <row r="57" spans="1:8" ht="15.75" x14ac:dyDescent="0.25">
      <c r="A57" s="10">
        <v>10</v>
      </c>
      <c r="B57" s="11" t="s">
        <v>36</v>
      </c>
      <c r="C57" s="12" t="s">
        <v>1</v>
      </c>
      <c r="D57" s="25" t="s">
        <v>37</v>
      </c>
      <c r="E57" s="33">
        <v>101775</v>
      </c>
      <c r="F57" s="33">
        <v>103317</v>
      </c>
      <c r="G57" s="17">
        <f>F57-E57</f>
        <v>1542</v>
      </c>
      <c r="H57" s="16" t="s">
        <v>12</v>
      </c>
    </row>
    <row r="58" spans="1:8" ht="15.75" x14ac:dyDescent="0.25">
      <c r="A58" s="10"/>
      <c r="B58" s="20" t="s">
        <v>22</v>
      </c>
      <c r="C58" s="21"/>
      <c r="D58" s="21"/>
      <c r="E58" s="21"/>
      <c r="F58" s="22"/>
      <c r="G58" s="23">
        <f>SUM(G57)</f>
        <v>1542</v>
      </c>
      <c r="H58" s="24"/>
    </row>
    <row r="59" spans="1:8" ht="15.75" x14ac:dyDescent="0.25">
      <c r="A59" s="10">
        <v>11</v>
      </c>
      <c r="B59" s="11" t="s">
        <v>38</v>
      </c>
      <c r="C59" s="12" t="s">
        <v>1</v>
      </c>
      <c r="D59" s="13" t="s">
        <v>24</v>
      </c>
      <c r="E59" s="30">
        <v>9918</v>
      </c>
      <c r="F59" s="33">
        <v>11207</v>
      </c>
      <c r="G59" s="17">
        <f>F59-E59</f>
        <v>1289</v>
      </c>
      <c r="H59" s="16" t="s">
        <v>12</v>
      </c>
    </row>
    <row r="60" spans="1:8" ht="15.75" x14ac:dyDescent="0.25">
      <c r="A60" s="10"/>
      <c r="B60" s="11" t="s">
        <v>38</v>
      </c>
      <c r="C60" s="12" t="s">
        <v>1</v>
      </c>
      <c r="D60" s="13" t="s">
        <v>13</v>
      </c>
      <c r="E60" s="30">
        <v>8928</v>
      </c>
      <c r="F60" s="35">
        <v>12369</v>
      </c>
      <c r="G60" s="17">
        <f t="shared" ref="G60:G62" si="5">F60-E60</f>
        <v>3441</v>
      </c>
      <c r="H60" s="16" t="s">
        <v>12</v>
      </c>
    </row>
    <row r="61" spans="1:8" ht="15.75" x14ac:dyDescent="0.25">
      <c r="A61" s="10"/>
      <c r="B61" s="11" t="s">
        <v>38</v>
      </c>
      <c r="C61" s="12" t="s">
        <v>1</v>
      </c>
      <c r="D61" s="13" t="s">
        <v>14</v>
      </c>
      <c r="E61" s="30">
        <v>66331</v>
      </c>
      <c r="F61" s="35">
        <v>69767</v>
      </c>
      <c r="G61" s="17">
        <f t="shared" si="5"/>
        <v>3436</v>
      </c>
      <c r="H61" s="16" t="s">
        <v>12</v>
      </c>
    </row>
    <row r="62" spans="1:8" ht="15.75" x14ac:dyDescent="0.25">
      <c r="A62" s="10"/>
      <c r="B62" s="11" t="s">
        <v>38</v>
      </c>
      <c r="C62" s="12" t="s">
        <v>1</v>
      </c>
      <c r="D62" s="13" t="s">
        <v>15</v>
      </c>
      <c r="E62" s="30">
        <v>3757</v>
      </c>
      <c r="F62" s="35">
        <v>5207</v>
      </c>
      <c r="G62" s="17">
        <f t="shared" si="5"/>
        <v>1450</v>
      </c>
      <c r="H62" s="16" t="s">
        <v>12</v>
      </c>
    </row>
    <row r="63" spans="1:8" ht="15.75" x14ac:dyDescent="0.25">
      <c r="A63" s="10"/>
      <c r="B63" s="20" t="s">
        <v>22</v>
      </c>
      <c r="C63" s="21"/>
      <c r="D63" s="21"/>
      <c r="E63" s="21"/>
      <c r="F63" s="22"/>
      <c r="G63" s="39">
        <f>SUM(G59:G62)</f>
        <v>9616</v>
      </c>
      <c r="H63" s="24"/>
    </row>
    <row r="64" spans="1:8" ht="15.75" x14ac:dyDescent="0.25">
      <c r="A64" s="10">
        <v>12</v>
      </c>
      <c r="B64" s="11" t="s">
        <v>39</v>
      </c>
      <c r="C64" s="12" t="s">
        <v>1</v>
      </c>
      <c r="D64" s="13" t="s">
        <v>16</v>
      </c>
      <c r="E64" s="33">
        <v>409313</v>
      </c>
      <c r="F64" s="33">
        <v>410672</v>
      </c>
      <c r="G64" s="17">
        <f>F64-E64</f>
        <v>1359</v>
      </c>
      <c r="H64" s="16" t="s">
        <v>12</v>
      </c>
    </row>
    <row r="65" spans="1:8" ht="15.75" x14ac:dyDescent="0.25">
      <c r="A65" s="10"/>
      <c r="B65" s="11" t="s">
        <v>39</v>
      </c>
      <c r="C65" s="12" t="s">
        <v>1</v>
      </c>
      <c r="D65" s="13" t="s">
        <v>18</v>
      </c>
      <c r="E65" s="35">
        <v>190466</v>
      </c>
      <c r="F65" s="35">
        <v>191703</v>
      </c>
      <c r="G65" s="17">
        <f>F65-E65</f>
        <v>1237</v>
      </c>
      <c r="H65" s="16" t="s">
        <v>12</v>
      </c>
    </row>
    <row r="66" spans="1:8" ht="15.75" x14ac:dyDescent="0.25">
      <c r="A66" s="40"/>
      <c r="B66" s="20" t="s">
        <v>22</v>
      </c>
      <c r="C66" s="21"/>
      <c r="D66" s="21"/>
      <c r="E66" s="21"/>
      <c r="F66" s="41"/>
      <c r="G66" s="23">
        <f>SUM(G64:G65)</f>
        <v>2596</v>
      </c>
      <c r="H66" s="24"/>
    </row>
    <row r="67" spans="1:8" ht="15.75" x14ac:dyDescent="0.25">
      <c r="A67" s="42">
        <v>13</v>
      </c>
      <c r="B67" s="43" t="s">
        <v>40</v>
      </c>
      <c r="C67" s="12" t="s">
        <v>1</v>
      </c>
      <c r="D67" s="13" t="s">
        <v>24</v>
      </c>
      <c r="E67" s="30">
        <v>0</v>
      </c>
      <c r="F67" s="30">
        <v>0</v>
      </c>
      <c r="G67" s="44">
        <f>F67-E67</f>
        <v>0</v>
      </c>
      <c r="H67" s="45" t="s">
        <v>12</v>
      </c>
    </row>
    <row r="68" spans="1:8" ht="15.75" x14ac:dyDescent="0.25">
      <c r="A68" s="43"/>
      <c r="B68" s="43" t="s">
        <v>40</v>
      </c>
      <c r="C68" s="12" t="s">
        <v>1</v>
      </c>
      <c r="D68" s="13" t="s">
        <v>13</v>
      </c>
      <c r="E68" s="30">
        <v>79417</v>
      </c>
      <c r="F68" s="30">
        <v>86812</v>
      </c>
      <c r="G68" s="44">
        <f t="shared" ref="G68:G74" si="6">F68-E68</f>
        <v>7395</v>
      </c>
      <c r="H68" s="45" t="s">
        <v>12</v>
      </c>
    </row>
    <row r="69" spans="1:8" ht="15.75" x14ac:dyDescent="0.25">
      <c r="A69" s="43"/>
      <c r="B69" s="43" t="s">
        <v>40</v>
      </c>
      <c r="C69" s="12" t="s">
        <v>1</v>
      </c>
      <c r="D69" s="13" t="s">
        <v>14</v>
      </c>
      <c r="E69" s="30">
        <v>101456</v>
      </c>
      <c r="F69" s="30">
        <v>114750</v>
      </c>
      <c r="G69" s="44">
        <f t="shared" si="6"/>
        <v>13294</v>
      </c>
      <c r="H69" s="45" t="s">
        <v>12</v>
      </c>
    </row>
    <row r="70" spans="1:8" ht="15.75" x14ac:dyDescent="0.25">
      <c r="A70" s="43"/>
      <c r="B70" s="43" t="s">
        <v>40</v>
      </c>
      <c r="C70" s="12" t="s">
        <v>1</v>
      </c>
      <c r="D70" s="13" t="s">
        <v>15</v>
      </c>
      <c r="E70" s="30">
        <v>90904</v>
      </c>
      <c r="F70" s="30">
        <v>97670</v>
      </c>
      <c r="G70" s="44">
        <f t="shared" si="6"/>
        <v>6766</v>
      </c>
      <c r="H70" s="45" t="s">
        <v>12</v>
      </c>
    </row>
    <row r="71" spans="1:8" ht="15.75" x14ac:dyDescent="0.25">
      <c r="A71" s="43"/>
      <c r="B71" s="43" t="s">
        <v>40</v>
      </c>
      <c r="C71" s="12" t="s">
        <v>1</v>
      </c>
      <c r="D71" s="13" t="s">
        <v>16</v>
      </c>
      <c r="E71" s="30">
        <v>0</v>
      </c>
      <c r="F71" s="30">
        <v>0</v>
      </c>
      <c r="G71" s="44">
        <f t="shared" si="6"/>
        <v>0</v>
      </c>
      <c r="H71" s="45" t="s">
        <v>12</v>
      </c>
    </row>
    <row r="72" spans="1:8" ht="15.75" x14ac:dyDescent="0.25">
      <c r="A72" s="43"/>
      <c r="B72" s="43" t="s">
        <v>40</v>
      </c>
      <c r="C72" s="12" t="s">
        <v>1</v>
      </c>
      <c r="D72" s="13" t="s">
        <v>17</v>
      </c>
      <c r="E72" s="30">
        <v>0</v>
      </c>
      <c r="F72" s="30">
        <v>0</v>
      </c>
      <c r="G72" s="44">
        <f t="shared" si="6"/>
        <v>0</v>
      </c>
      <c r="H72" s="45" t="s">
        <v>12</v>
      </c>
    </row>
    <row r="73" spans="1:8" ht="15.75" x14ac:dyDescent="0.25">
      <c r="A73" s="43"/>
      <c r="B73" s="43" t="s">
        <v>40</v>
      </c>
      <c r="C73" s="12" t="s">
        <v>1</v>
      </c>
      <c r="D73" s="13" t="s">
        <v>18</v>
      </c>
      <c r="E73" s="30">
        <v>0</v>
      </c>
      <c r="F73" s="30">
        <v>0</v>
      </c>
      <c r="G73" s="44">
        <f t="shared" si="6"/>
        <v>0</v>
      </c>
      <c r="H73" s="45" t="s">
        <v>12</v>
      </c>
    </row>
    <row r="74" spans="1:8" ht="15.75" x14ac:dyDescent="0.25">
      <c r="A74" s="43"/>
      <c r="B74" s="43" t="s">
        <v>40</v>
      </c>
      <c r="C74" s="12" t="s">
        <v>1</v>
      </c>
      <c r="D74" s="13" t="s">
        <v>19</v>
      </c>
      <c r="E74" s="30">
        <v>516633</v>
      </c>
      <c r="F74" s="30">
        <v>546968</v>
      </c>
      <c r="G74" s="44">
        <f t="shared" si="6"/>
        <v>30335</v>
      </c>
      <c r="H74" s="45" t="s">
        <v>12</v>
      </c>
    </row>
    <row r="75" spans="1:8" ht="15.75" x14ac:dyDescent="0.25">
      <c r="A75" s="43"/>
      <c r="B75" s="20" t="s">
        <v>22</v>
      </c>
      <c r="C75" s="21"/>
      <c r="D75" s="21"/>
      <c r="E75" s="21"/>
      <c r="F75" s="22"/>
      <c r="G75" s="46">
        <f>SUM(G67:G74)</f>
        <v>57790</v>
      </c>
      <c r="H75" s="47"/>
    </row>
    <row r="76" spans="1:8" ht="15.75" x14ac:dyDescent="0.25">
      <c r="A76" s="48">
        <v>14</v>
      </c>
      <c r="B76" s="49" t="s">
        <v>41</v>
      </c>
      <c r="C76" s="12" t="s">
        <v>1</v>
      </c>
      <c r="D76" s="50" t="s">
        <v>24</v>
      </c>
      <c r="E76" s="51">
        <v>629440</v>
      </c>
      <c r="F76" s="51">
        <v>631638</v>
      </c>
      <c r="G76" s="52">
        <f>F76-E76</f>
        <v>2198</v>
      </c>
      <c r="H76" s="45" t="s">
        <v>12</v>
      </c>
    </row>
    <row r="77" spans="1:8" ht="15.75" x14ac:dyDescent="0.25">
      <c r="A77" s="53"/>
      <c r="B77" s="49" t="s">
        <v>41</v>
      </c>
      <c r="C77" s="12" t="s">
        <v>1</v>
      </c>
      <c r="D77" s="50" t="s">
        <v>13</v>
      </c>
      <c r="E77" s="54">
        <v>729981</v>
      </c>
      <c r="F77" s="54">
        <v>739198</v>
      </c>
      <c r="G77" s="52">
        <f t="shared" ref="G77:G79" si="7">F77-E77</f>
        <v>9217</v>
      </c>
      <c r="H77" s="45" t="s">
        <v>12</v>
      </c>
    </row>
    <row r="78" spans="1:8" ht="15.75" x14ac:dyDescent="0.25">
      <c r="A78" s="53"/>
      <c r="B78" s="49" t="s">
        <v>41</v>
      </c>
      <c r="C78" s="12" t="s">
        <v>1</v>
      </c>
      <c r="D78" s="50" t="s">
        <v>14</v>
      </c>
      <c r="E78" s="54">
        <v>778828</v>
      </c>
      <c r="F78" s="54">
        <v>786200</v>
      </c>
      <c r="G78" s="52">
        <f t="shared" si="7"/>
        <v>7372</v>
      </c>
      <c r="H78" s="45" t="s">
        <v>12</v>
      </c>
    </row>
    <row r="79" spans="1:8" ht="15.75" x14ac:dyDescent="0.25">
      <c r="A79" s="53"/>
      <c r="B79" s="49" t="s">
        <v>41</v>
      </c>
      <c r="C79" s="12" t="s">
        <v>1</v>
      </c>
      <c r="D79" s="50" t="s">
        <v>15</v>
      </c>
      <c r="E79" s="54">
        <v>691862</v>
      </c>
      <c r="F79" s="54">
        <v>700123</v>
      </c>
      <c r="G79" s="52">
        <f t="shared" si="7"/>
        <v>8261</v>
      </c>
      <c r="H79" s="45" t="s">
        <v>12</v>
      </c>
    </row>
    <row r="80" spans="1:8" ht="15.75" x14ac:dyDescent="0.25">
      <c r="A80" s="55" t="s">
        <v>22</v>
      </c>
      <c r="B80" s="56"/>
      <c r="C80" s="56"/>
      <c r="D80" s="56"/>
      <c r="E80" s="56"/>
      <c r="F80" s="57"/>
      <c r="G80" s="58">
        <f>SUM(G76:G79)</f>
        <v>27048</v>
      </c>
      <c r="H80" s="29"/>
    </row>
    <row r="81" spans="1:8" ht="15.75" x14ac:dyDescent="0.25">
      <c r="A81" s="48">
        <v>15</v>
      </c>
      <c r="B81" s="49" t="s">
        <v>42</v>
      </c>
      <c r="C81" s="12" t="s">
        <v>1</v>
      </c>
      <c r="D81" s="50" t="s">
        <v>24</v>
      </c>
      <c r="E81" s="51">
        <v>52418</v>
      </c>
      <c r="F81" s="51">
        <v>55570</v>
      </c>
      <c r="G81" s="52">
        <f>F81-E81</f>
        <v>3152</v>
      </c>
      <c r="H81" s="45" t="s">
        <v>12</v>
      </c>
    </row>
    <row r="82" spans="1:8" ht="15.75" x14ac:dyDescent="0.25">
      <c r="A82" s="53"/>
      <c r="B82" s="49" t="s">
        <v>42</v>
      </c>
      <c r="C82" s="12" t="s">
        <v>1</v>
      </c>
      <c r="D82" s="50" t="s">
        <v>13</v>
      </c>
      <c r="E82" s="54">
        <v>972476</v>
      </c>
      <c r="F82" s="54">
        <v>973049</v>
      </c>
      <c r="G82" s="52">
        <f>F82-E82</f>
        <v>573</v>
      </c>
      <c r="H82" s="45" t="s">
        <v>12</v>
      </c>
    </row>
    <row r="83" spans="1:8" ht="15.75" x14ac:dyDescent="0.25">
      <c r="A83" s="53"/>
      <c r="B83" s="49" t="s">
        <v>42</v>
      </c>
      <c r="C83" s="12" t="s">
        <v>1</v>
      </c>
      <c r="D83" s="50" t="s">
        <v>14</v>
      </c>
      <c r="E83" s="54">
        <v>629902</v>
      </c>
      <c r="F83" s="54">
        <v>630803</v>
      </c>
      <c r="G83" s="52">
        <f>F83-E83</f>
        <v>901</v>
      </c>
      <c r="H83" s="45" t="s">
        <v>12</v>
      </c>
    </row>
    <row r="84" spans="1:8" ht="15.75" x14ac:dyDescent="0.25">
      <c r="A84" s="53"/>
      <c r="B84" s="49" t="s">
        <v>42</v>
      </c>
      <c r="C84" s="12" t="s">
        <v>1</v>
      </c>
      <c r="D84" s="50" t="s">
        <v>15</v>
      </c>
      <c r="E84" s="54">
        <v>697410</v>
      </c>
      <c r="F84" s="54">
        <v>698246</v>
      </c>
      <c r="G84" s="52">
        <f>F84-E84</f>
        <v>836</v>
      </c>
      <c r="H84" s="45" t="s">
        <v>12</v>
      </c>
    </row>
    <row r="85" spans="1:8" ht="15.75" x14ac:dyDescent="0.25">
      <c r="A85" s="55" t="s">
        <v>22</v>
      </c>
      <c r="B85" s="56"/>
      <c r="C85" s="56"/>
      <c r="D85" s="56"/>
      <c r="E85" s="56"/>
      <c r="F85" s="57"/>
      <c r="G85" s="59">
        <f>SUM(G81:G84)</f>
        <v>5462</v>
      </c>
      <c r="H85" s="29"/>
    </row>
    <row r="86" spans="1:8" ht="15.75" x14ac:dyDescent="0.25">
      <c r="A86" s="30">
        <v>16</v>
      </c>
      <c r="B86" s="49" t="s">
        <v>43</v>
      </c>
      <c r="C86" s="12" t="s">
        <v>1</v>
      </c>
      <c r="D86" s="60" t="s">
        <v>13</v>
      </c>
      <c r="E86" s="60">
        <v>432687</v>
      </c>
      <c r="F86" s="60">
        <v>434972</v>
      </c>
      <c r="G86" s="60">
        <f>F86-E86</f>
        <v>2285</v>
      </c>
      <c r="H86" s="45" t="s">
        <v>12</v>
      </c>
    </row>
    <row r="87" spans="1:8" ht="15.75" x14ac:dyDescent="0.25">
      <c r="A87" s="53"/>
      <c r="B87" s="61" t="s">
        <v>43</v>
      </c>
      <c r="C87" s="12" t="s">
        <v>1</v>
      </c>
      <c r="D87" s="60" t="s">
        <v>14</v>
      </c>
      <c r="E87" s="60">
        <v>116655</v>
      </c>
      <c r="F87" s="60">
        <v>117773</v>
      </c>
      <c r="G87" s="60">
        <f t="shared" ref="G87:G88" si="8">F87-E87</f>
        <v>1118</v>
      </c>
      <c r="H87" s="45" t="s">
        <v>12</v>
      </c>
    </row>
    <row r="88" spans="1:8" ht="15.75" x14ac:dyDescent="0.25">
      <c r="A88" s="53"/>
      <c r="B88" s="61" t="s">
        <v>43</v>
      </c>
      <c r="C88" s="12" t="s">
        <v>1</v>
      </c>
      <c r="D88" s="60" t="s">
        <v>15</v>
      </c>
      <c r="E88" s="60">
        <v>184567</v>
      </c>
      <c r="F88" s="60">
        <v>186226</v>
      </c>
      <c r="G88" s="60">
        <f t="shared" si="8"/>
        <v>1659</v>
      </c>
      <c r="H88" s="45" t="s">
        <v>12</v>
      </c>
    </row>
    <row r="89" spans="1:8" ht="15.75" x14ac:dyDescent="0.25">
      <c r="A89" s="55" t="s">
        <v>22</v>
      </c>
      <c r="B89" s="56"/>
      <c r="C89" s="56"/>
      <c r="D89" s="56"/>
      <c r="E89" s="56"/>
      <c r="F89" s="57"/>
      <c r="G89" s="62">
        <f>SUM(G86:G88)</f>
        <v>5062</v>
      </c>
      <c r="H89" s="29"/>
    </row>
    <row r="90" spans="1:8" ht="15.75" x14ac:dyDescent="0.25">
      <c r="A90" s="30">
        <v>17</v>
      </c>
      <c r="B90" s="61" t="s">
        <v>44</v>
      </c>
      <c r="C90" s="12" t="s">
        <v>1</v>
      </c>
      <c r="D90" s="50" t="s">
        <v>24</v>
      </c>
      <c r="E90" s="51">
        <v>319916</v>
      </c>
      <c r="F90" s="51">
        <v>325158</v>
      </c>
      <c r="G90" s="52">
        <f>F90-E90</f>
        <v>5242</v>
      </c>
      <c r="H90" s="53"/>
    </row>
    <row r="91" spans="1:8" ht="15.75" x14ac:dyDescent="0.25">
      <c r="A91" s="53"/>
      <c r="B91" s="61" t="s">
        <v>44</v>
      </c>
      <c r="C91" s="12" t="s">
        <v>1</v>
      </c>
      <c r="D91" s="50" t="s">
        <v>13</v>
      </c>
      <c r="E91" s="51">
        <v>307185</v>
      </c>
      <c r="F91" s="51">
        <v>314446</v>
      </c>
      <c r="G91" s="52">
        <f t="shared" ref="G91:G98" si="9">F91-E91</f>
        <v>7261</v>
      </c>
      <c r="H91" s="45" t="s">
        <v>12</v>
      </c>
    </row>
    <row r="92" spans="1:8" ht="15.75" x14ac:dyDescent="0.25">
      <c r="A92" s="53"/>
      <c r="B92" s="61" t="s">
        <v>44</v>
      </c>
      <c r="C92" s="12" t="s">
        <v>1</v>
      </c>
      <c r="D92" s="50" t="s">
        <v>14</v>
      </c>
      <c r="E92" s="54">
        <v>403736</v>
      </c>
      <c r="F92" s="54">
        <v>407563</v>
      </c>
      <c r="G92" s="52">
        <f t="shared" si="9"/>
        <v>3827</v>
      </c>
      <c r="H92" s="45" t="s">
        <v>12</v>
      </c>
    </row>
    <row r="93" spans="1:8" ht="15.75" x14ac:dyDescent="0.25">
      <c r="A93" s="53"/>
      <c r="B93" s="61" t="s">
        <v>44</v>
      </c>
      <c r="C93" s="12" t="s">
        <v>1</v>
      </c>
      <c r="D93" s="50" t="s">
        <v>15</v>
      </c>
      <c r="E93" s="54">
        <v>282437</v>
      </c>
      <c r="F93" s="54">
        <v>289058</v>
      </c>
      <c r="G93" s="52">
        <f t="shared" si="9"/>
        <v>6621</v>
      </c>
      <c r="H93" s="45" t="s">
        <v>12</v>
      </c>
    </row>
    <row r="94" spans="1:8" ht="15.75" x14ac:dyDescent="0.25">
      <c r="A94" s="53"/>
      <c r="B94" s="61" t="s">
        <v>44</v>
      </c>
      <c r="C94" s="12" t="s">
        <v>1</v>
      </c>
      <c r="D94" s="50" t="s">
        <v>16</v>
      </c>
      <c r="E94" s="54">
        <v>321537</v>
      </c>
      <c r="F94" s="54">
        <v>325629</v>
      </c>
      <c r="G94" s="52">
        <f t="shared" si="9"/>
        <v>4092</v>
      </c>
      <c r="H94" s="45" t="s">
        <v>12</v>
      </c>
    </row>
    <row r="95" spans="1:8" ht="15.75" x14ac:dyDescent="0.25">
      <c r="A95" s="53"/>
      <c r="B95" s="61" t="s">
        <v>44</v>
      </c>
      <c r="C95" s="12" t="s">
        <v>1</v>
      </c>
      <c r="D95" s="50" t="s">
        <v>17</v>
      </c>
      <c r="E95" s="54">
        <v>370822</v>
      </c>
      <c r="F95" s="54">
        <v>379084</v>
      </c>
      <c r="G95" s="52">
        <f t="shared" si="9"/>
        <v>8262</v>
      </c>
      <c r="H95" s="45" t="s">
        <v>12</v>
      </c>
    </row>
    <row r="96" spans="1:8" ht="15.75" x14ac:dyDescent="0.25">
      <c r="A96" s="53"/>
      <c r="B96" s="61" t="s">
        <v>44</v>
      </c>
      <c r="C96" s="12" t="s">
        <v>1</v>
      </c>
      <c r="D96" s="50" t="s">
        <v>18</v>
      </c>
      <c r="E96" s="54">
        <v>297173</v>
      </c>
      <c r="F96" s="54">
        <v>304555</v>
      </c>
      <c r="G96" s="52">
        <f t="shared" si="9"/>
        <v>7382</v>
      </c>
      <c r="H96" s="45" t="s">
        <v>12</v>
      </c>
    </row>
    <row r="97" spans="1:8" ht="15.75" x14ac:dyDescent="0.25">
      <c r="A97" s="53"/>
      <c r="B97" s="61" t="s">
        <v>44</v>
      </c>
      <c r="C97" s="12" t="s">
        <v>1</v>
      </c>
      <c r="D97" s="50" t="s">
        <v>19</v>
      </c>
      <c r="E97" s="54">
        <v>554635</v>
      </c>
      <c r="F97" s="54">
        <v>556728</v>
      </c>
      <c r="G97" s="52">
        <f t="shared" si="9"/>
        <v>2093</v>
      </c>
      <c r="H97" s="45" t="s">
        <v>12</v>
      </c>
    </row>
    <row r="98" spans="1:8" ht="15.75" x14ac:dyDescent="0.25">
      <c r="A98" s="53"/>
      <c r="B98" s="61" t="s">
        <v>44</v>
      </c>
      <c r="C98" s="12" t="s">
        <v>1</v>
      </c>
      <c r="D98" s="50" t="s">
        <v>20</v>
      </c>
      <c r="E98" s="54">
        <v>309940</v>
      </c>
      <c r="F98" s="54">
        <v>316111</v>
      </c>
      <c r="G98" s="52">
        <f t="shared" si="9"/>
        <v>6171</v>
      </c>
      <c r="H98" s="45" t="s">
        <v>12</v>
      </c>
    </row>
    <row r="99" spans="1:8" ht="15.75" x14ac:dyDescent="0.25">
      <c r="A99" s="55" t="s">
        <v>22</v>
      </c>
      <c r="B99" s="56"/>
      <c r="C99" s="56"/>
      <c r="D99" s="56"/>
      <c r="E99" s="56"/>
      <c r="F99" s="57"/>
      <c r="G99" s="58">
        <f>SUM(G90:G98)</f>
        <v>50951</v>
      </c>
      <c r="H99" s="29"/>
    </row>
    <row r="100" spans="1:8" ht="15.75" x14ac:dyDescent="0.25">
      <c r="A100" s="30">
        <v>18</v>
      </c>
      <c r="B100" s="49" t="s">
        <v>45</v>
      </c>
      <c r="C100" s="12" t="s">
        <v>1</v>
      </c>
      <c r="D100" s="30" t="s">
        <v>24</v>
      </c>
      <c r="E100" s="30">
        <v>384079</v>
      </c>
      <c r="F100" s="30">
        <v>392600</v>
      </c>
      <c r="G100" s="30">
        <f>F100-E100</f>
        <v>8521</v>
      </c>
      <c r="H100" s="45" t="s">
        <v>12</v>
      </c>
    </row>
    <row r="101" spans="1:8" ht="15.75" x14ac:dyDescent="0.25">
      <c r="A101" s="53"/>
      <c r="B101" s="49" t="s">
        <v>45</v>
      </c>
      <c r="C101" s="12" t="s">
        <v>1</v>
      </c>
      <c r="D101" s="30" t="s">
        <v>13</v>
      </c>
      <c r="E101" s="30">
        <v>415214</v>
      </c>
      <c r="F101" s="30">
        <v>425041</v>
      </c>
      <c r="G101" s="30">
        <f t="shared" ref="G101:G105" si="10">F101-E101</f>
        <v>9827</v>
      </c>
      <c r="H101" s="45" t="s">
        <v>12</v>
      </c>
    </row>
    <row r="102" spans="1:8" ht="15.75" x14ac:dyDescent="0.25">
      <c r="A102" s="53"/>
      <c r="B102" s="49" t="s">
        <v>45</v>
      </c>
      <c r="C102" s="12" t="s">
        <v>1</v>
      </c>
      <c r="D102" s="30" t="s">
        <v>14</v>
      </c>
      <c r="E102" s="30">
        <v>866861</v>
      </c>
      <c r="F102" s="30">
        <v>873899</v>
      </c>
      <c r="G102" s="30">
        <f t="shared" si="10"/>
        <v>7038</v>
      </c>
      <c r="H102" s="45" t="s">
        <v>12</v>
      </c>
    </row>
    <row r="103" spans="1:8" ht="15.75" x14ac:dyDescent="0.25">
      <c r="A103" s="53"/>
      <c r="B103" s="49" t="s">
        <v>45</v>
      </c>
      <c r="C103" s="12" t="s">
        <v>1</v>
      </c>
      <c r="D103" s="30" t="s">
        <v>15</v>
      </c>
      <c r="E103" s="30">
        <v>456624</v>
      </c>
      <c r="F103" s="30">
        <v>465796</v>
      </c>
      <c r="G103" s="30">
        <f t="shared" si="10"/>
        <v>9172</v>
      </c>
      <c r="H103" s="45" t="s">
        <v>12</v>
      </c>
    </row>
    <row r="104" spans="1:8" ht="15.75" x14ac:dyDescent="0.25">
      <c r="A104" s="53"/>
      <c r="B104" s="49" t="s">
        <v>45</v>
      </c>
      <c r="C104" s="12" t="s">
        <v>1</v>
      </c>
      <c r="D104" s="30" t="s">
        <v>16</v>
      </c>
      <c r="E104" s="30">
        <v>57168</v>
      </c>
      <c r="F104" s="30">
        <v>57702</v>
      </c>
      <c r="G104" s="30">
        <f t="shared" si="10"/>
        <v>534</v>
      </c>
      <c r="H104" s="45" t="s">
        <v>12</v>
      </c>
    </row>
    <row r="105" spans="1:8" ht="15.75" x14ac:dyDescent="0.25">
      <c r="A105" s="53"/>
      <c r="B105" s="49" t="s">
        <v>45</v>
      </c>
      <c r="C105" s="12" t="s">
        <v>1</v>
      </c>
      <c r="D105" s="30" t="s">
        <v>17</v>
      </c>
      <c r="E105" s="30">
        <v>104100</v>
      </c>
      <c r="F105" s="30">
        <v>104769</v>
      </c>
      <c r="G105" s="30">
        <f t="shared" si="10"/>
        <v>669</v>
      </c>
      <c r="H105" s="45" t="s">
        <v>12</v>
      </c>
    </row>
    <row r="106" spans="1:8" ht="15.75" x14ac:dyDescent="0.25">
      <c r="A106" s="63" t="s">
        <v>22</v>
      </c>
      <c r="B106" s="63"/>
      <c r="C106" s="63"/>
      <c r="D106" s="63"/>
      <c r="E106" s="63"/>
      <c r="F106" s="63"/>
      <c r="G106" s="58">
        <f>SUM(G100:G105)</f>
        <v>35761</v>
      </c>
      <c r="H106" s="29"/>
    </row>
  </sheetData>
  <mergeCells count="20">
    <mergeCell ref="A99:F99"/>
    <mergeCell ref="A106:F106"/>
    <mergeCell ref="B63:F63"/>
    <mergeCell ref="B66:F66"/>
    <mergeCell ref="B75:F75"/>
    <mergeCell ref="A80:F80"/>
    <mergeCell ref="A85:F85"/>
    <mergeCell ref="A89:F89"/>
    <mergeCell ref="B42:F42"/>
    <mergeCell ref="B45:F45"/>
    <mergeCell ref="B48:F48"/>
    <mergeCell ref="B53:F53"/>
    <mergeCell ref="B56:F56"/>
    <mergeCell ref="B58:F58"/>
    <mergeCell ref="B1:H1"/>
    <mergeCell ref="B2:H2"/>
    <mergeCell ref="B15:F15"/>
    <mergeCell ref="B23:F23"/>
    <mergeCell ref="B33:F33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CLOSING PAT 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binta sufia</dc:creator>
  <cp:lastModifiedBy>binta sufia</cp:lastModifiedBy>
  <dcterms:created xsi:type="dcterms:W3CDTF">2026-10-08T03:38:38Z</dcterms:created>
  <dcterms:modified xsi:type="dcterms:W3CDTF">2026-10-08T03:39:46Z</dcterms:modified>
</cp:coreProperties>
</file>